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475" windowHeight="9630" activeTab="0"/>
  </bookViews>
  <sheets>
    <sheet name="工事費内訳書" sheetId="1" r:id="rId1"/>
  </sheets>
  <definedNames>
    <definedName name="_xlnm.Print_Area" localSheetId="0">'工事費内訳書'!$A$1:$G$69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'工事費内訳書'!$G$69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'工事費内訳書'!$I$69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<sst xmlns="http://schemas.openxmlformats.org/spreadsheetml/2006/main" count="133" uniqueCount="63">
  <si>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</si>
  <si>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</si>
  <si>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</si>
  <si>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</si>
  <si>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</si>
  <si>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</si>
  <si>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</si>
  <si>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</si>
  <si>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</si>
  <si>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</si>
  <si>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</si>
  <si>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</si>
  <si>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</si>
  <si>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Ｒ１三林　地すべり　三好市和田　山腹工事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</si>
  <si>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</si>
  <si>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</si>
  <si>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</si>
  <si>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</si>
  <si>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土留工（鋼製フトン籠）
</t>
  </si>
  <si>
    <t xml:space="preserve">土留工（鋼製フトン籠）No.6
</t>
  </si>
  <si>
    <t>基</t>
  </si>
  <si>
    <t>吸出し防止マット
ヤシ繊維系　厚10mm　7kgf/5cm</t>
  </si>
  <si>
    <t>㎡</t>
  </si>
  <si>
    <t>心杭
D16mm</t>
  </si>
  <si>
    <t>本</t>
  </si>
  <si>
    <t>敷栗石
t=0.3</t>
  </si>
  <si>
    <t>m3</t>
  </si>
  <si>
    <t>大型土のう工
撤去,6ｍ以下</t>
  </si>
  <si>
    <t>袋</t>
  </si>
  <si>
    <t xml:space="preserve">土留工（鋼製フトン籠）No.5
</t>
  </si>
  <si>
    <t>ネームプレート（ｱﾙﾐﾆｳﾑ軽合金鋳造製）
A型(横40cm×縦30cm×1cm)　堤名板用</t>
  </si>
  <si>
    <t>枚</t>
  </si>
  <si>
    <t>大型土のう工
設置,6ｍを超え～20ｍ以下</t>
  </si>
  <si>
    <t xml:space="preserve">水路工（コルゲート）
</t>
  </si>
  <si>
    <t xml:space="preserve">No,11水路工
</t>
  </si>
  <si>
    <t>ｍ</t>
  </si>
  <si>
    <t xml:space="preserve">暗きょ工（礫）
</t>
  </si>
  <si>
    <t xml:space="preserve">集水枡
</t>
  </si>
  <si>
    <t xml:space="preserve">No,9集水枡
</t>
  </si>
  <si>
    <t xml:space="preserve">No,10集水枡
</t>
  </si>
  <si>
    <t xml:space="preserve">仮設工
</t>
  </si>
  <si>
    <t xml:space="preserve">仮設費
</t>
  </si>
  <si>
    <t xml:space="preserve">間接工事費
</t>
  </si>
  <si>
    <t xml:space="preserve">共通仮設費
</t>
  </si>
  <si>
    <t xml:space="preserve">共通仮設費（率計上）
</t>
  </si>
  <si>
    <t xml:space="preserve">運搬費
</t>
  </si>
  <si>
    <t>台</t>
  </si>
  <si>
    <t xml:space="preserve">営繕費
</t>
  </si>
  <si>
    <t>月</t>
  </si>
  <si>
    <t xml:space="preserve">現場管理費
</t>
  </si>
  <si>
    <t xml:space="preserve">一般管理費等
</t>
  </si>
  <si>
    <t xml:space="preserve">工事価格
</t>
  </si>
  <si>
    <t>カゴ枠工
H=1.0m、L=2.0m、W=1.2m</t>
  </si>
  <si>
    <t>カゴ枠工
H=1.0m、L=3.0m、W=1.2m</t>
  </si>
  <si>
    <t xml:space="preserve">地山掘削工
</t>
  </si>
  <si>
    <t xml:space="preserve">山腹水路工（山腹コルゲートフリューム明暗渠据付）
</t>
  </si>
  <si>
    <t xml:space="preserve">山腹水路工（山腹暗渠据付）
</t>
  </si>
  <si>
    <t xml:space="preserve">集水枡設置工
</t>
  </si>
  <si>
    <t>ケーブルクレーン架設･撤去(コンクリート)【参考】
架設・撤去</t>
  </si>
  <si>
    <t>ウインチベース架設・撤去
架設・撤去</t>
  </si>
  <si>
    <t>アンカー架設・撤去
根株・立木</t>
  </si>
  <si>
    <t>土工機械解体・組立
分解・組立</t>
  </si>
  <si>
    <t xml:space="preserve">洋式トイレ設置費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</si>
</sst>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4" applyFont="1" applyProtection="1">
      <alignment/>
      <protection/>
    </xf>
    <xf numFmtId="176" fontId="5" fillId="0" borderId="0" xfId="64" applyNumberFormat="1" applyFont="1" applyFill="1" applyAlignment="1" applyProtection="1">
      <alignment horizontal="right" vertical="center"/>
      <protection/>
    </xf>
    <xf numFmtId="49" fontId="5" fillId="0" borderId="0" xfId="64" applyNumberFormat="1" applyFont="1" applyAlignment="1" applyProtection="1">
      <alignment horizontal="left" vertical="center"/>
      <protection/>
    </xf>
    <xf numFmtId="49" fontId="5" fillId="0" borderId="0" xfId="64" applyNumberFormat="1" applyFont="1" applyAlignment="1" applyProtection="1">
      <alignment horizontal="distributed" vertical="center"/>
      <protection/>
    </xf>
    <xf numFmtId="0" fontId="1" fillId="0" borderId="0" xfId="62" applyProtection="1">
      <alignment vertical="center"/>
      <protection/>
    </xf>
    <xf numFmtId="49" fontId="5" fillId="0" borderId="10" xfId="64" applyNumberFormat="1" applyFont="1" applyBorder="1" applyAlignment="1" applyProtection="1">
      <alignment horizontal="center" vertical="center"/>
      <protection/>
    </xf>
    <xf numFmtId="49" fontId="5" fillId="0" borderId="11" xfId="64" applyNumberFormat="1" applyFont="1" applyBorder="1" applyAlignment="1" applyProtection="1">
      <alignment horizontal="center" vertical="center"/>
      <protection/>
    </xf>
    <xf numFmtId="49" fontId="5" fillId="0" borderId="0" xfId="64" applyNumberFormat="1" applyFont="1" applyAlignment="1" applyProtection="1">
      <alignment horizontal="center" vertical="center"/>
      <protection/>
    </xf>
    <xf numFmtId="49" fontId="5" fillId="0" borderId="12" xfId="64" applyNumberFormat="1" applyFont="1" applyBorder="1" applyAlignment="1" applyProtection="1">
      <alignment vertical="top"/>
      <protection/>
    </xf>
    <xf numFmtId="49" fontId="5" fillId="0" borderId="13" xfId="64" applyNumberFormat="1" applyFont="1" applyBorder="1" applyAlignment="1" applyProtection="1">
      <alignment vertical="top"/>
      <protection/>
    </xf>
    <xf numFmtId="49" fontId="5" fillId="0" borderId="14" xfId="64" applyNumberFormat="1" applyFont="1" applyBorder="1" applyAlignment="1" applyProtection="1">
      <alignment horizontal="center"/>
      <protection/>
    </xf>
    <xf numFmtId="0" fontId="5" fillId="0" borderId="14" xfId="64" applyNumberFormat="1" applyFont="1" applyBorder="1" applyAlignment="1" applyProtection="1">
      <alignment horizontal="center"/>
      <protection/>
    </xf>
    <xf numFmtId="177" fontId="5" fillId="0" borderId="15" xfId="64" applyNumberFormat="1" applyFont="1" applyBorder="1" applyAlignment="1" applyProtection="1">
      <alignment horizontal="right"/>
      <protection/>
    </xf>
    <xf numFmtId="177" fontId="5" fillId="0" borderId="0" xfId="64" applyNumberFormat="1" applyFont="1" applyAlignment="1" applyProtection="1">
      <alignment horizontal="center"/>
      <protection/>
    </xf>
    <xf numFmtId="49" fontId="5" fillId="0" borderId="16" xfId="63" applyNumberFormat="1" applyFont="1" applyBorder="1" applyAlignment="1">
      <alignment horizontal="center"/>
      <protection/>
    </xf>
    <xf numFmtId="178" fontId="5" fillId="0" borderId="16" xfId="63" applyNumberFormat="1" applyFont="1" applyBorder="1" applyAlignment="1">
      <alignment horizontal="center"/>
      <protection/>
    </xf>
    <xf numFmtId="177" fontId="5" fillId="0" borderId="17" xfId="64" applyNumberFormat="1" applyFont="1" applyBorder="1" applyAlignment="1" applyProtection="1">
      <alignment horizontal="right"/>
      <protection/>
    </xf>
    <xf numFmtId="49" fontId="5" fillId="0" borderId="18" xfId="64" applyNumberFormat="1" applyFont="1" applyBorder="1" applyAlignment="1" applyProtection="1">
      <alignment vertical="top" wrapText="1"/>
      <protection/>
    </xf>
    <xf numFmtId="177" fontId="5" fillId="33" borderId="15" xfId="64" applyNumberFormat="1" applyFont="1" applyFill="1" applyBorder="1" applyAlignment="1" applyProtection="1">
      <alignment horizontal="right"/>
      <protection locked="0"/>
    </xf>
    <xf numFmtId="49" fontId="5" fillId="0" borderId="14" xfId="64" applyNumberFormat="1" applyFont="1" applyFill="1" applyBorder="1" applyAlignment="1" applyProtection="1">
      <alignment horizontal="center"/>
      <protection/>
    </xf>
    <xf numFmtId="0" fontId="5" fillId="0" borderId="14" xfId="64" applyNumberFormat="1" applyFont="1" applyFill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 horizontal="right"/>
      <protection/>
    </xf>
    <xf numFmtId="0" fontId="5" fillId="0" borderId="0" xfId="64" applyFont="1" applyFill="1" applyProtection="1">
      <alignment/>
      <protection/>
    </xf>
    <xf numFmtId="177" fontId="5" fillId="0" borderId="0" xfId="64" applyNumberFormat="1" applyFont="1" applyFill="1" applyAlignment="1" applyProtection="1">
      <alignment horizontal="center"/>
      <protection/>
    </xf>
    <xf numFmtId="49" fontId="5" fillId="0" borderId="19" xfId="64" applyNumberFormat="1" applyFont="1" applyBorder="1" applyAlignment="1" applyProtection="1">
      <alignment vertical="top" wrapText="1"/>
      <protection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49" fontId="5" fillId="0" borderId="19" xfId="64" applyNumberFormat="1" applyFont="1" applyFill="1" applyBorder="1" applyAlignment="1" applyProtection="1">
      <alignment vertical="top" wrapText="1"/>
      <protection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49" fontId="5" fillId="0" borderId="20" xfId="64" applyNumberFormat="1" applyFont="1" applyBorder="1" applyAlignment="1" applyProtection="1">
      <alignment vertical="top" wrapText="1"/>
      <protection/>
    </xf>
    <xf numFmtId="49" fontId="5" fillId="0" borderId="22" xfId="64" applyNumberFormat="1" applyFont="1" applyBorder="1" applyAlignment="1" applyProtection="1">
      <alignment vertical="top"/>
      <protection/>
    </xf>
    <xf numFmtId="49" fontId="5" fillId="0" borderId="23" xfId="64" applyNumberFormat="1" applyFont="1" applyBorder="1" applyAlignment="1" applyProtection="1">
      <alignment vertical="top"/>
      <protection/>
    </xf>
    <xf numFmtId="49" fontId="5" fillId="0" borderId="24" xfId="64" applyNumberFormat="1" applyFont="1" applyBorder="1" applyAlignment="1" applyProtection="1">
      <alignment vertical="top"/>
      <protection/>
    </xf>
    <xf numFmtId="49" fontId="5" fillId="33" borderId="0" xfId="64" applyNumberFormat="1" applyFont="1" applyFill="1" applyAlignment="1" applyProtection="1">
      <alignment horizontal="left" vertical="center"/>
      <protection locked="0"/>
    </xf>
    <xf numFmtId="49" fontId="6" fillId="0" borderId="0" xfId="64" applyNumberFormat="1" applyFont="1" applyAlignment="1" applyProtection="1">
      <alignment horizontal="center" vertical="top"/>
      <protection/>
    </xf>
    <xf numFmtId="49" fontId="5" fillId="0" borderId="0" xfId="64" applyNumberFormat="1" applyFont="1" applyAlignment="1" applyProtection="1">
      <alignment horizontal="left" vertical="center"/>
      <protection/>
    </xf>
    <xf numFmtId="49" fontId="5" fillId="0" borderId="25" xfId="64" applyNumberFormat="1" applyFont="1" applyBorder="1" applyAlignment="1" applyProtection="1">
      <alignment horizontal="center" vertical="center"/>
      <protection/>
    </xf>
    <xf numFmtId="49" fontId="5" fillId="0" borderId="26" xfId="64" applyNumberFormat="1" applyFont="1" applyBorder="1" applyAlignment="1" applyProtection="1">
      <alignment horizontal="center" vertical="center"/>
      <protection/>
    </xf>
    <xf numFmtId="49" fontId="5" fillId="0" borderId="27" xfId="64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75雛形" xfId="62"/>
    <cellStyle name="標準_75雛形_1" xfId="63"/>
    <cellStyle name="標準_内訳書サンプル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zoomScaleSheetLayoutView="100" zoomScalePageLayoutView="0" workbookViewId="0" topLeftCell="A19">
      <selection activeCell="B57" sqref="B57:D57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+G11+G53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+G13+G33+G37+G41+G47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+G14+G23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19</v>
      </c>
      <c r="D14" s="28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+G16+G17+G18+G19+G20+G21+G22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52</v>
      </c>
      <c r="E16" s="12" t="s">
        <v>20</v>
      </c>
      <c r="F16" s="13">
        <v>4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53</v>
      </c>
      <c r="E17" s="12" t="s">
        <v>20</v>
      </c>
      <c r="F17" s="13">
        <v>37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21</v>
      </c>
      <c r="E18" s="12" t="s">
        <v>22</v>
      </c>
      <c r="F18" s="13">
        <v>176.5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23</v>
      </c>
      <c r="E19" s="12" t="s">
        <v>24</v>
      </c>
      <c r="F19" s="13">
        <v>83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25</v>
      </c>
      <c r="E20" s="12" t="s">
        <v>22</v>
      </c>
      <c r="F20" s="13">
        <v>40.1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54</v>
      </c>
      <c r="E21" s="12" t="s">
        <v>26</v>
      </c>
      <c r="F21" s="13">
        <v>168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27</v>
      </c>
      <c r="E22" s="12" t="s">
        <v>28</v>
      </c>
      <c r="F22" s="13">
        <v>10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32" t="s">
        <v>29</v>
      </c>
      <c r="D23" s="28"/>
      <c r="E23" s="12" t="s">
        <v>15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11"/>
      <c r="D24" s="19" t="s">
        <v>18</v>
      </c>
      <c r="E24" s="12" t="s">
        <v>15</v>
      </c>
      <c r="F24" s="13">
        <v>1</v>
      </c>
      <c r="G24" s="14">
        <f>+G25+G26+G27+G28+G29+G30+G31+G32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52</v>
      </c>
      <c r="E25" s="12" t="s">
        <v>20</v>
      </c>
      <c r="F25" s="13">
        <v>2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53</v>
      </c>
      <c r="E26" s="12" t="s">
        <v>20</v>
      </c>
      <c r="F26" s="13">
        <v>18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21</v>
      </c>
      <c r="E27" s="12" t="s">
        <v>22</v>
      </c>
      <c r="F27" s="13">
        <v>92.2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23</v>
      </c>
      <c r="E28" s="12" t="s">
        <v>24</v>
      </c>
      <c r="F28" s="13">
        <v>40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25</v>
      </c>
      <c r="E29" s="12" t="s">
        <v>22</v>
      </c>
      <c r="F29" s="13">
        <v>50.1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54</v>
      </c>
      <c r="E30" s="12" t="s">
        <v>26</v>
      </c>
      <c r="F30" s="13">
        <v>281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30</v>
      </c>
      <c r="E31" s="12" t="s">
        <v>31</v>
      </c>
      <c r="F31" s="13">
        <v>1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32</v>
      </c>
      <c r="E32" s="12" t="s">
        <v>28</v>
      </c>
      <c r="F32" s="13">
        <v>10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32" t="s">
        <v>33</v>
      </c>
      <c r="C33" s="27"/>
      <c r="D33" s="28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2</v>
      </c>
    </row>
    <row r="34" spans="1:10" ht="42" customHeight="1">
      <c r="A34" s="10"/>
      <c r="B34" s="11"/>
      <c r="C34" s="32" t="s">
        <v>33</v>
      </c>
      <c r="D34" s="28"/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3</v>
      </c>
    </row>
    <row r="35" spans="1:10" ht="42" customHeight="1">
      <c r="A35" s="10"/>
      <c r="B35" s="11"/>
      <c r="C35" s="11"/>
      <c r="D35" s="19" t="s">
        <v>34</v>
      </c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55</v>
      </c>
      <c r="E36" s="12" t="s">
        <v>35</v>
      </c>
      <c r="F36" s="13">
        <v>21.2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32" t="s">
        <v>36</v>
      </c>
      <c r="C37" s="27"/>
      <c r="D37" s="28"/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2</v>
      </c>
    </row>
    <row r="38" spans="1:10" ht="42" customHeight="1">
      <c r="A38" s="10"/>
      <c r="B38" s="11"/>
      <c r="C38" s="32" t="s">
        <v>36</v>
      </c>
      <c r="D38" s="28"/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3</v>
      </c>
    </row>
    <row r="39" spans="1:10" ht="42" customHeight="1">
      <c r="A39" s="10"/>
      <c r="B39" s="11"/>
      <c r="C39" s="11"/>
      <c r="D39" s="19" t="s">
        <v>36</v>
      </c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56</v>
      </c>
      <c r="E40" s="12" t="s">
        <v>35</v>
      </c>
      <c r="F40" s="13">
        <v>30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32" t="s">
        <v>37</v>
      </c>
      <c r="C41" s="27"/>
      <c r="D41" s="28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2</v>
      </c>
    </row>
    <row r="42" spans="1:10" ht="42" customHeight="1">
      <c r="A42" s="10"/>
      <c r="B42" s="11"/>
      <c r="C42" s="32" t="s">
        <v>37</v>
      </c>
      <c r="D42" s="28"/>
      <c r="E42" s="12" t="s">
        <v>15</v>
      </c>
      <c r="F42" s="13">
        <v>1</v>
      </c>
      <c r="G42" s="14">
        <f>+G43+G45</f>
        <v>0</v>
      </c>
      <c r="H42" s="2"/>
      <c r="I42" s="15">
        <v>33</v>
      </c>
      <c r="J42" s="15">
        <v>3</v>
      </c>
    </row>
    <row r="43" spans="1:10" ht="42" customHeight="1">
      <c r="A43" s="10"/>
      <c r="B43" s="11"/>
      <c r="C43" s="11"/>
      <c r="D43" s="19" t="s">
        <v>38</v>
      </c>
      <c r="E43" s="12" t="s">
        <v>15</v>
      </c>
      <c r="F43" s="13">
        <v>1</v>
      </c>
      <c r="G43" s="14">
        <f>+G44</f>
        <v>0</v>
      </c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57</v>
      </c>
      <c r="E44" s="12" t="s">
        <v>20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39</v>
      </c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57</v>
      </c>
      <c r="E46" s="12" t="s">
        <v>20</v>
      </c>
      <c r="F46" s="13">
        <v>1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32" t="s">
        <v>40</v>
      </c>
      <c r="C47" s="27"/>
      <c r="D47" s="28"/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2</v>
      </c>
    </row>
    <row r="48" spans="1:10" ht="42" customHeight="1">
      <c r="A48" s="10"/>
      <c r="B48" s="11"/>
      <c r="C48" s="32" t="s">
        <v>40</v>
      </c>
      <c r="D48" s="28"/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3</v>
      </c>
    </row>
    <row r="49" spans="1:10" ht="42" customHeight="1">
      <c r="A49" s="10"/>
      <c r="B49" s="11"/>
      <c r="C49" s="11"/>
      <c r="D49" s="19" t="s">
        <v>41</v>
      </c>
      <c r="E49" s="12" t="s">
        <v>15</v>
      </c>
      <c r="F49" s="13">
        <v>1</v>
      </c>
      <c r="G49" s="14">
        <f>+G50+G51+G52</f>
        <v>0</v>
      </c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58</v>
      </c>
      <c r="E50" s="12" t="s">
        <v>20</v>
      </c>
      <c r="F50" s="13">
        <v>1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59</v>
      </c>
      <c r="E51" s="12" t="s">
        <v>20</v>
      </c>
      <c r="F51" s="13">
        <v>1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60</v>
      </c>
      <c r="E52" s="12" t="s">
        <v>20</v>
      </c>
      <c r="F52" s="13">
        <v>2</v>
      </c>
      <c r="G52" s="20"/>
      <c r="H52" s="2"/>
      <c r="I52" s="15">
        <v>43</v>
      </c>
      <c r="J52" s="15">
        <v>4</v>
      </c>
    </row>
    <row r="53" spans="1:10" ht="42" customHeight="1">
      <c r="A53" s="26" t="s">
        <v>42</v>
      </c>
      <c r="B53" s="27"/>
      <c r="C53" s="27"/>
      <c r="D53" s="28"/>
      <c r="E53" s="12" t="s">
        <v>15</v>
      </c>
      <c r="F53" s="13">
        <v>1</v>
      </c>
      <c r="G53" s="14">
        <f>+G54+G66</f>
        <v>0</v>
      </c>
      <c r="H53" s="2"/>
      <c r="I53" s="15">
        <v>44</v>
      </c>
      <c r="J53" s="15"/>
    </row>
    <row r="54" spans="1:10" ht="42" customHeight="1">
      <c r="A54" s="26" t="s">
        <v>43</v>
      </c>
      <c r="B54" s="27"/>
      <c r="C54" s="27"/>
      <c r="D54" s="28"/>
      <c r="E54" s="12" t="s">
        <v>15</v>
      </c>
      <c r="F54" s="13">
        <v>1</v>
      </c>
      <c r="G54" s="14">
        <f>+G55+G56+G61</f>
        <v>0</v>
      </c>
      <c r="H54" s="2"/>
      <c r="I54" s="15">
        <v>45</v>
      </c>
      <c r="J54" s="15">
        <v>200</v>
      </c>
    </row>
    <row r="55" spans="1:10" ht="42" customHeight="1">
      <c r="A55" s="26" t="s">
        <v>44</v>
      </c>
      <c r="B55" s="27"/>
      <c r="C55" s="27"/>
      <c r="D55" s="28"/>
      <c r="E55" s="12" t="s">
        <v>15</v>
      </c>
      <c r="F55" s="13">
        <v>1</v>
      </c>
      <c r="G55" s="20"/>
      <c r="H55" s="2"/>
      <c r="I55" s="15">
        <v>46</v>
      </c>
      <c r="J55" s="15"/>
    </row>
    <row r="56" spans="1:10" ht="42" customHeight="1">
      <c r="A56" s="26" t="s">
        <v>45</v>
      </c>
      <c r="B56" s="27"/>
      <c r="C56" s="27"/>
      <c r="D56" s="28"/>
      <c r="E56" s="12" t="s">
        <v>15</v>
      </c>
      <c r="F56" s="13">
        <v>1</v>
      </c>
      <c r="G56" s="14">
        <f>+G57</f>
        <v>0</v>
      </c>
      <c r="H56" s="2"/>
      <c r="I56" s="15">
        <v>47</v>
      </c>
      <c r="J56" s="15">
        <v>1</v>
      </c>
    </row>
    <row r="57" spans="1:10" ht="42" customHeight="1">
      <c r="A57" s="10"/>
      <c r="B57" s="32" t="s">
        <v>45</v>
      </c>
      <c r="C57" s="27"/>
      <c r="D57" s="28"/>
      <c r="E57" s="12" t="s">
        <v>15</v>
      </c>
      <c r="F57" s="13">
        <v>1</v>
      </c>
      <c r="G57" s="14">
        <f>+G58</f>
        <v>0</v>
      </c>
      <c r="H57" s="2"/>
      <c r="I57" s="15">
        <v>48</v>
      </c>
      <c r="J57" s="15">
        <v>2</v>
      </c>
    </row>
    <row r="58" spans="1:10" ht="42" customHeight="1">
      <c r="A58" s="10"/>
      <c r="B58" s="11"/>
      <c r="C58" s="32" t="s">
        <v>45</v>
      </c>
      <c r="D58" s="28"/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3</v>
      </c>
    </row>
    <row r="59" spans="1:10" ht="42" customHeight="1">
      <c r="A59" s="10"/>
      <c r="B59" s="11"/>
      <c r="C59" s="11"/>
      <c r="D59" s="19" t="s">
        <v>45</v>
      </c>
      <c r="E59" s="12" t="s">
        <v>15</v>
      </c>
      <c r="F59" s="13">
        <v>1</v>
      </c>
      <c r="G59" s="14">
        <f>+G60</f>
        <v>0</v>
      </c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61</v>
      </c>
      <c r="E60" s="12" t="s">
        <v>46</v>
      </c>
      <c r="F60" s="13">
        <v>2</v>
      </c>
      <c r="G60" s="20"/>
      <c r="H60" s="2"/>
      <c r="I60" s="15">
        <v>51</v>
      </c>
      <c r="J60" s="15">
        <v>4</v>
      </c>
    </row>
    <row r="61" spans="1:10" ht="42" customHeight="1">
      <c r="A61" s="26" t="s">
        <v>47</v>
      </c>
      <c r="B61" s="27"/>
      <c r="C61" s="27"/>
      <c r="D61" s="28"/>
      <c r="E61" s="12" t="s">
        <v>15</v>
      </c>
      <c r="F61" s="13">
        <v>1</v>
      </c>
      <c r="G61" s="14">
        <f>+G62</f>
        <v>0</v>
      </c>
      <c r="H61" s="2"/>
      <c r="I61" s="15">
        <v>52</v>
      </c>
      <c r="J61" s="15">
        <v>1</v>
      </c>
    </row>
    <row r="62" spans="1:10" ht="42" customHeight="1">
      <c r="A62" s="10"/>
      <c r="B62" s="32" t="s">
        <v>47</v>
      </c>
      <c r="C62" s="27"/>
      <c r="D62" s="28"/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2</v>
      </c>
    </row>
    <row r="63" spans="1:10" ht="42" customHeight="1">
      <c r="A63" s="10"/>
      <c r="B63" s="11"/>
      <c r="C63" s="32" t="s">
        <v>47</v>
      </c>
      <c r="D63" s="28"/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3</v>
      </c>
    </row>
    <row r="64" spans="1:10" ht="42" customHeight="1">
      <c r="A64" s="10"/>
      <c r="B64" s="11"/>
      <c r="C64" s="11"/>
      <c r="D64" s="19" t="s">
        <v>47</v>
      </c>
      <c r="E64" s="12" t="s">
        <v>15</v>
      </c>
      <c r="F64" s="13">
        <v>1</v>
      </c>
      <c r="G64" s="14">
        <f>+G65</f>
        <v>0</v>
      </c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62</v>
      </c>
      <c r="E65" s="12" t="s">
        <v>48</v>
      </c>
      <c r="F65" s="13">
        <v>10</v>
      </c>
      <c r="G65" s="20"/>
      <c r="H65" s="2"/>
      <c r="I65" s="15">
        <v>56</v>
      </c>
      <c r="J65" s="15">
        <v>4</v>
      </c>
    </row>
    <row r="66" spans="1:10" ht="42" customHeight="1">
      <c r="A66" s="26" t="s">
        <v>49</v>
      </c>
      <c r="B66" s="27"/>
      <c r="C66" s="27"/>
      <c r="D66" s="28"/>
      <c r="E66" s="12" t="s">
        <v>15</v>
      </c>
      <c r="F66" s="13">
        <v>1</v>
      </c>
      <c r="G66" s="20"/>
      <c r="H66" s="2"/>
      <c r="I66" s="15">
        <v>57</v>
      </c>
      <c r="J66" s="15">
        <v>210</v>
      </c>
    </row>
    <row r="67" spans="1:10" ht="42" customHeight="1">
      <c r="A67" s="26" t="s">
        <v>50</v>
      </c>
      <c r="B67" s="27"/>
      <c r="C67" s="27"/>
      <c r="D67" s="28"/>
      <c r="E67" s="12" t="s">
        <v>15</v>
      </c>
      <c r="F67" s="13">
        <v>1</v>
      </c>
      <c r="G67" s="20"/>
      <c r="H67" s="2"/>
      <c r="I67" s="15">
        <v>58</v>
      </c>
      <c r="J67" s="15">
        <v>220</v>
      </c>
    </row>
    <row r="68" spans="1:10" ht="42" customHeight="1">
      <c r="A68" s="29" t="s">
        <v>51</v>
      </c>
      <c r="B68" s="30"/>
      <c r="C68" s="30"/>
      <c r="D68" s="31"/>
      <c r="E68" s="21" t="s">
        <v>15</v>
      </c>
      <c r="F68" s="22">
        <v>1</v>
      </c>
      <c r="G68" s="23">
        <f>+G10+G67</f>
        <v>0</v>
      </c>
      <c r="H68" s="24"/>
      <c r="I68" s="25">
        <v>59</v>
      </c>
      <c r="J68" s="25">
        <v>30</v>
      </c>
    </row>
    <row r="69" spans="1:10" ht="42" customHeight="1">
      <c r="A69" s="33" t="s">
        <v>11</v>
      </c>
      <c r="B69" s="34"/>
      <c r="C69" s="34"/>
      <c r="D69" s="35"/>
      <c r="E69" s="16" t="s">
        <v>12</v>
      </c>
      <c r="F69" s="17" t="s">
        <v>12</v>
      </c>
      <c r="G69" s="18">
        <f>G68</f>
        <v>0</v>
      </c>
      <c r="I69" s="15">
        <v>60</v>
      </c>
      <c r="J69" s="15">
        <v>90</v>
      </c>
    </row>
    <row r="70" ht="42" customHeight="1"/>
    <row r="71" ht="42" customHeight="1"/>
  </sheetData>
  <sheetProtection password="FD80" sheet="1" objects="1" scenarios="1"/>
  <mergeCells count="33">
    <mergeCell ref="A9:D9"/>
    <mergeCell ref="F3:G3"/>
    <mergeCell ref="F4:G4"/>
    <mergeCell ref="F5:G5"/>
    <mergeCell ref="A7:G7"/>
    <mergeCell ref="B8:G8"/>
    <mergeCell ref="A69:D69"/>
    <mergeCell ref="A10:D10"/>
    <mergeCell ref="A11:D11"/>
    <mergeCell ref="A12:D12"/>
    <mergeCell ref="B13:D13"/>
    <mergeCell ref="C14:D14"/>
    <mergeCell ref="C23:D23"/>
    <mergeCell ref="A56:D56"/>
    <mergeCell ref="B33:D33"/>
    <mergeCell ref="C34:D34"/>
    <mergeCell ref="B37:D37"/>
    <mergeCell ref="C38:D38"/>
    <mergeCell ref="B41:D41"/>
    <mergeCell ref="C42:D42"/>
    <mergeCell ref="B47:D47"/>
    <mergeCell ref="C48:D48"/>
    <mergeCell ref="A53:D53"/>
    <mergeCell ref="A54:D54"/>
    <mergeCell ref="A55:D55"/>
    <mergeCell ref="A67:D67"/>
    <mergeCell ref="A68:D68"/>
    <mergeCell ref="B57:D57"/>
    <mergeCell ref="C58:D58"/>
    <mergeCell ref="A61:D61"/>
    <mergeCell ref="B62:D62"/>
    <mergeCell ref="C63:D63"/>
    <mergeCell ref="A66:D66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2019-12-17T08:10:19Z</dcterms:created>
  <dcterms:modified xsi:type="dcterms:W3CDTF">2019-12-17T08:49:02Z</dcterms:modified>
  <cp:category/>
  <cp:version/>
  <cp:contentType/>
  <cp:contentStatus/>
</cp:coreProperties>
</file>